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otiq\"/>
    </mc:Choice>
  </mc:AlternateContent>
  <xr:revisionPtr revIDLastSave="0" documentId="13_ncr:1_{A5F99C4C-6B78-4DE1-AEB2-F85CD6469F2A}" xr6:coauthVersionLast="47" xr6:coauthVersionMax="47" xr10:uidLastSave="{00000000-0000-0000-0000-000000000000}"/>
  <bookViews>
    <workbookView xWindow="28680" yWindow="-120" windowWidth="29040" windowHeight="15840" xr2:uid="{17B131C5-139D-4C5A-9065-460E287C06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" l="1"/>
  <c r="K23" i="1" s="1"/>
  <c r="K7" i="1"/>
  <c r="G23" i="1"/>
  <c r="G21" i="1"/>
  <c r="G27" i="1" s="1"/>
  <c r="G7" i="1"/>
  <c r="K25" i="1" l="1"/>
  <c r="K29" i="1" s="1"/>
  <c r="K31" i="1" s="1"/>
  <c r="L9" i="1"/>
  <c r="K27" i="1"/>
  <c r="H9" i="1"/>
  <c r="G25" i="1"/>
  <c r="G29" i="1" s="1"/>
  <c r="G31" i="1" s="1"/>
  <c r="G36" i="1" l="1"/>
  <c r="K36" i="1"/>
  <c r="C7" i="1"/>
  <c r="D9" i="1" l="1"/>
  <c r="C21" i="1" l="1"/>
  <c r="C36" i="1" l="1"/>
  <c r="C27" i="1"/>
  <c r="C23" i="1"/>
  <c r="C25" i="1" s="1"/>
  <c r="C29" i="1" s="1"/>
  <c r="C31" i="1" s="1"/>
</calcChain>
</file>

<file path=xl/sharedStrings.xml><?xml version="1.0" encoding="utf-8"?>
<sst xmlns="http://schemas.openxmlformats.org/spreadsheetml/2006/main" count="54" uniqueCount="18">
  <si>
    <t>Contracts</t>
  </si>
  <si>
    <t>Sold Put Strike</t>
  </si>
  <si>
    <t>Bought Put Strike</t>
  </si>
  <si>
    <t>Stock Price</t>
  </si>
  <si>
    <t>Stock/ETF</t>
  </si>
  <si>
    <t>Spread Price</t>
  </si>
  <si>
    <t>Max Gain</t>
  </si>
  <si>
    <t>Max Loss</t>
  </si>
  <si>
    <t>% Return</t>
  </si>
  <si>
    <t>SPY</t>
  </si>
  <si>
    <t>Sold Put Price</t>
  </si>
  <si>
    <t>Bought Put Price</t>
  </si>
  <si>
    <t>Today's Date</t>
  </si>
  <si>
    <t>Expiration Date</t>
  </si>
  <si>
    <t>% Return per annum</t>
  </si>
  <si>
    <t>Update the cells in green only</t>
  </si>
  <si>
    <t>Decline to breakeven</t>
  </si>
  <si>
    <t>Breakeven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</si>
</sst>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BF1D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1" xfId="3" applyFont="1" applyFill="1" applyBorder="1"/>
    <xf numFmtId="0" fontId="6" fillId="2" borderId="2" xfId="3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6" xfId="0" applyFont="1" applyFill="1" applyBorder="1"/>
    <xf numFmtId="0" fontId="2" fillId="3" borderId="0" xfId="0" applyFont="1" applyFill="1"/>
    <xf numFmtId="14" fontId="2" fillId="3" borderId="0" xfId="0" applyNumberFormat="1" applyFont="1" applyFill="1"/>
    <xf numFmtId="44" fontId="2" fillId="3" borderId="0" xfId="1" applyFont="1" applyFill="1" applyBorder="1"/>
    <xf numFmtId="164" fontId="2" fillId="3" borderId="0" xfId="1" applyNumberFormat="1" applyFont="1" applyFill="1" applyBorder="1"/>
    <xf numFmtId="164" fontId="3" fillId="3" borderId="0" xfId="1" applyNumberFormat="1" applyFont="1" applyFill="1" applyBorder="1"/>
    <xf numFmtId="10" fontId="2" fillId="3" borderId="0" xfId="2" applyNumberFormat="1" applyFont="1" applyFill="1" applyBorder="1"/>
    <xf numFmtId="0" fontId="2" fillId="3" borderId="3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165" fontId="5" fillId="4" borderId="0" xfId="3" applyNumberFormat="1" applyFill="1"/>
    <xf numFmtId="165" fontId="5" fillId="2" borderId="0" xfId="3" applyNumberForma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44" fontId="2" fillId="4" borderId="0" xfId="1" applyFont="1" applyFill="1" applyBorder="1"/>
    <xf numFmtId="0" fontId="4" fillId="4" borderId="0" xfId="0" applyFont="1" applyFill="1"/>
    <xf numFmtId="10" fontId="3" fillId="0" borderId="0" xfId="2" applyNumberFormat="1" applyFont="1"/>
    <xf numFmtId="44" fontId="2" fillId="3" borderId="0" xfId="2" applyNumberFormat="1" applyFont="1" applyFill="1" applyBorder="1"/>
  </cellXfs>
  <cellStyles count="4">
    <cellStyle name="Currency" xfId="1" builtinId="4"/>
    <cellStyle name="Normal" xfId="0" builtinId="0"/>
    <cellStyle name="Normal 2" xfId="3" xr:uid="{5291DD12-5E60-4F65-B675-0C055E575FEB}"/>
    <cellStyle name="Percent" xfId="2" builtinId="5"/>
  </cellStyles>
  <dxfs count="0"/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E4279-7172-402B-9807-18522E265338}">
  <dimension ref="B1:L48"/>
  <sheetViews>
    <sheetView showGridLines="0" tabSelected="1" zoomScale="90" zoomScaleNormal="90" workbookViewId="0">
      <selection activeCell="J11" sqref="J11"/>
    </sheetView>
  </sheetViews>
  <sheetFormatPr defaultRowHeight="12.75" x14ac:dyDescent="0.2"/>
  <cols>
    <col min="1" max="1" width="2.28515625" style="1" customWidth="1"/>
    <col min="2" max="2" width="21" style="2" customWidth="1"/>
    <col min="3" max="3" width="10.42578125" style="1" customWidth="1"/>
    <col min="4" max="4" width="24.28515625" style="1" customWidth="1"/>
    <col min="5" max="5" width="1.140625" style="1" customWidth="1"/>
    <col min="6" max="6" width="21" style="2" customWidth="1"/>
    <col min="7" max="7" width="10.42578125" style="1" customWidth="1"/>
    <col min="8" max="8" width="24.28515625" style="1" customWidth="1"/>
    <col min="9" max="9" width="1.140625" style="1" customWidth="1"/>
    <col min="10" max="10" width="21" style="2" customWidth="1"/>
    <col min="11" max="11" width="10.42578125" style="1" customWidth="1"/>
    <col min="12" max="12" width="24.28515625" style="1" customWidth="1"/>
    <col min="13" max="13" width="1.140625" style="1" customWidth="1"/>
    <col min="14" max="16384" width="9.140625" style="1"/>
  </cols>
  <sheetData>
    <row r="1" spans="2:12" ht="6" customHeight="1" thickBot="1" x14ac:dyDescent="0.25"/>
    <row r="2" spans="2:12" x14ac:dyDescent="0.2">
      <c r="B2" s="3"/>
      <c r="C2" s="5"/>
      <c r="D2" s="6"/>
      <c r="F2" s="3"/>
      <c r="G2" s="5"/>
      <c r="H2" s="6"/>
      <c r="J2" s="3"/>
      <c r="K2" s="5"/>
      <c r="L2" s="6"/>
    </row>
    <row r="3" spans="2:12" x14ac:dyDescent="0.2">
      <c r="B3" s="4" t="s">
        <v>4</v>
      </c>
      <c r="C3" s="21" t="s">
        <v>9</v>
      </c>
      <c r="D3" s="8"/>
      <c r="F3" s="4" t="s">
        <v>4</v>
      </c>
      <c r="G3" s="21" t="s">
        <v>9</v>
      </c>
      <c r="H3" s="8"/>
      <c r="J3" s="4" t="s">
        <v>4</v>
      </c>
      <c r="K3" s="21" t="s">
        <v>9</v>
      </c>
      <c r="L3" s="8"/>
    </row>
    <row r="4" spans="2:12" ht="5.25" customHeight="1" x14ac:dyDescent="0.2">
      <c r="B4" s="4"/>
      <c r="C4" s="7"/>
      <c r="D4" s="8"/>
      <c r="F4" s="4"/>
      <c r="G4" s="7"/>
      <c r="H4" s="8"/>
      <c r="J4" s="4"/>
      <c r="K4" s="7"/>
      <c r="L4" s="8"/>
    </row>
    <row r="5" spans="2:12" x14ac:dyDescent="0.2">
      <c r="B5" s="4" t="s">
        <v>3</v>
      </c>
      <c r="C5" s="20">
        <v>671.93</v>
      </c>
      <c r="D5" s="8"/>
      <c r="F5" s="4" t="s">
        <v>3</v>
      </c>
      <c r="G5" s="20">
        <v>671.93</v>
      </c>
      <c r="H5" s="8"/>
      <c r="J5" s="4" t="s">
        <v>3</v>
      </c>
      <c r="K5" s="20">
        <v>671.93</v>
      </c>
      <c r="L5" s="8"/>
    </row>
    <row r="6" spans="2:12" ht="5.25" customHeight="1" x14ac:dyDescent="0.2">
      <c r="B6" s="4"/>
      <c r="C6" s="9"/>
      <c r="D6" s="8"/>
      <c r="F6" s="4"/>
      <c r="G6" s="9"/>
      <c r="H6" s="8"/>
      <c r="J6" s="4"/>
      <c r="K6" s="9"/>
      <c r="L6" s="8"/>
    </row>
    <row r="7" spans="2:12" x14ac:dyDescent="0.2">
      <c r="B7" s="4" t="s">
        <v>12</v>
      </c>
      <c r="C7" s="19">
        <f ca="1">TODAY()</f>
        <v>45978</v>
      </c>
      <c r="D7" s="8"/>
      <c r="F7" s="4" t="s">
        <v>12</v>
      </c>
      <c r="G7" s="19">
        <f ca="1">TODAY()</f>
        <v>45978</v>
      </c>
      <c r="H7" s="8"/>
      <c r="J7" s="4" t="s">
        <v>12</v>
      </c>
      <c r="K7" s="19">
        <f ca="1">TODAY()</f>
        <v>45978</v>
      </c>
      <c r="L7" s="8"/>
    </row>
    <row r="8" spans="2:12" ht="5.25" customHeight="1" x14ac:dyDescent="0.2">
      <c r="B8" s="4"/>
      <c r="C8" s="10"/>
      <c r="D8" s="8"/>
      <c r="F8" s="4"/>
      <c r="G8" s="10"/>
      <c r="H8" s="8"/>
      <c r="J8" s="4"/>
      <c r="K8" s="10"/>
      <c r="L8" s="8"/>
    </row>
    <row r="9" spans="2:12" x14ac:dyDescent="0.2">
      <c r="B9" s="4" t="s">
        <v>13</v>
      </c>
      <c r="C9" s="18">
        <v>46010</v>
      </c>
      <c r="D9" s="8" t="str">
        <f ca="1">"  "&amp;(C9-C7)&amp;" Days to Expiry"</f>
        <v xml:space="preserve">  32 Days to Expiry</v>
      </c>
      <c r="F9" s="4" t="s">
        <v>13</v>
      </c>
      <c r="G9" s="18">
        <v>46010</v>
      </c>
      <c r="H9" s="8" t="str">
        <f ca="1">"  "&amp;(G9-G7)&amp;" Days to Expiry"</f>
        <v xml:space="preserve">  32 Days to Expiry</v>
      </c>
      <c r="J9" s="4" t="s">
        <v>13</v>
      </c>
      <c r="K9" s="18">
        <v>46010</v>
      </c>
      <c r="L9" s="8" t="str">
        <f ca="1">"  "&amp;(K9-K7)&amp;" Days to Expiry"</f>
        <v xml:space="preserve">  32 Days to Expiry</v>
      </c>
    </row>
    <row r="10" spans="2:12" ht="5.25" customHeight="1" x14ac:dyDescent="0.2">
      <c r="B10" s="4"/>
      <c r="C10" s="10"/>
      <c r="D10" s="8"/>
      <c r="F10" s="4"/>
      <c r="G10" s="10"/>
      <c r="H10" s="8"/>
      <c r="J10" s="4"/>
      <c r="K10" s="10"/>
      <c r="L10" s="8"/>
    </row>
    <row r="11" spans="2:12" x14ac:dyDescent="0.2">
      <c r="B11" s="4" t="s">
        <v>0</v>
      </c>
      <c r="C11" s="20">
        <v>1</v>
      </c>
      <c r="D11" s="8"/>
      <c r="F11" s="4" t="s">
        <v>0</v>
      </c>
      <c r="G11" s="20">
        <v>1</v>
      </c>
      <c r="H11" s="8"/>
      <c r="J11" s="4" t="s">
        <v>0</v>
      </c>
      <c r="K11" s="20">
        <v>1</v>
      </c>
      <c r="L11" s="8"/>
    </row>
    <row r="12" spans="2:12" ht="5.25" customHeight="1" x14ac:dyDescent="0.2">
      <c r="B12" s="4"/>
      <c r="C12" s="9"/>
      <c r="D12" s="8"/>
      <c r="F12" s="4"/>
      <c r="G12" s="9"/>
      <c r="H12" s="8"/>
      <c r="J12" s="4"/>
      <c r="K12" s="9"/>
      <c r="L12" s="8"/>
    </row>
    <row r="13" spans="2:12" x14ac:dyDescent="0.2">
      <c r="B13" s="4" t="s">
        <v>1</v>
      </c>
      <c r="C13" s="20">
        <v>640</v>
      </c>
      <c r="D13" s="8"/>
      <c r="F13" s="4" t="s">
        <v>1</v>
      </c>
      <c r="G13" s="20">
        <v>640</v>
      </c>
      <c r="H13" s="8"/>
      <c r="J13" s="4" t="s">
        <v>1</v>
      </c>
      <c r="K13" s="20">
        <v>640</v>
      </c>
      <c r="L13" s="8"/>
    </row>
    <row r="14" spans="2:12" ht="5.25" customHeight="1" x14ac:dyDescent="0.2">
      <c r="B14" s="4"/>
      <c r="C14" s="9"/>
      <c r="D14" s="8"/>
      <c r="F14" s="4"/>
      <c r="G14" s="9"/>
      <c r="H14" s="8"/>
      <c r="J14" s="4"/>
      <c r="K14" s="9"/>
      <c r="L14" s="8"/>
    </row>
    <row r="15" spans="2:12" x14ac:dyDescent="0.2">
      <c r="B15" s="4" t="s">
        <v>10</v>
      </c>
      <c r="C15" s="22">
        <v>5.25</v>
      </c>
      <c r="D15" s="8"/>
      <c r="F15" s="4" t="s">
        <v>10</v>
      </c>
      <c r="G15" s="22">
        <v>5.25</v>
      </c>
      <c r="H15" s="8"/>
      <c r="J15" s="4" t="s">
        <v>10</v>
      </c>
      <c r="K15" s="22">
        <v>5.25</v>
      </c>
      <c r="L15" s="8"/>
    </row>
    <row r="16" spans="2:12" ht="5.25" customHeight="1" x14ac:dyDescent="0.2">
      <c r="B16" s="4"/>
      <c r="C16" s="11"/>
      <c r="D16" s="8"/>
      <c r="F16" s="4"/>
      <c r="G16" s="11"/>
      <c r="H16" s="8"/>
      <c r="J16" s="4"/>
      <c r="K16" s="11"/>
      <c r="L16" s="8"/>
    </row>
    <row r="17" spans="2:12" x14ac:dyDescent="0.2">
      <c r="B17" s="4" t="s">
        <v>2</v>
      </c>
      <c r="C17" s="20">
        <v>635</v>
      </c>
      <c r="D17" s="8"/>
      <c r="F17" s="4" t="s">
        <v>2</v>
      </c>
      <c r="G17" s="20">
        <v>635</v>
      </c>
      <c r="H17" s="8"/>
      <c r="J17" s="4" t="s">
        <v>2</v>
      </c>
      <c r="K17" s="20">
        <v>635</v>
      </c>
      <c r="L17" s="8"/>
    </row>
    <row r="18" spans="2:12" ht="5.25" customHeight="1" x14ac:dyDescent="0.2">
      <c r="B18" s="4"/>
      <c r="C18" s="9"/>
      <c r="D18" s="8"/>
      <c r="F18" s="4"/>
      <c r="G18" s="9"/>
      <c r="H18" s="8"/>
      <c r="J18" s="4"/>
      <c r="K18" s="9"/>
      <c r="L18" s="8"/>
    </row>
    <row r="19" spans="2:12" x14ac:dyDescent="0.2">
      <c r="B19" s="4" t="s">
        <v>11</v>
      </c>
      <c r="C19" s="22">
        <v>4.5999999999999996</v>
      </c>
      <c r="D19" s="8"/>
      <c r="F19" s="4" t="s">
        <v>11</v>
      </c>
      <c r="G19" s="22">
        <v>4.5999999999999996</v>
      </c>
      <c r="H19" s="8"/>
      <c r="J19" s="4" t="s">
        <v>11</v>
      </c>
      <c r="K19" s="22">
        <v>4.5999999999999996</v>
      </c>
      <c r="L19" s="8"/>
    </row>
    <row r="20" spans="2:12" ht="5.25" customHeight="1" x14ac:dyDescent="0.2">
      <c r="B20" s="4"/>
      <c r="C20" s="11"/>
      <c r="D20" s="8"/>
      <c r="F20" s="4"/>
      <c r="G20" s="11"/>
      <c r="H20" s="8"/>
      <c r="J20" s="4"/>
      <c r="K20" s="11"/>
      <c r="L20" s="8"/>
    </row>
    <row r="21" spans="2:12" x14ac:dyDescent="0.2">
      <c r="B21" s="4" t="s">
        <v>5</v>
      </c>
      <c r="C21" s="11">
        <f>C15-C19</f>
        <v>0.65000000000000036</v>
      </c>
      <c r="D21" s="8"/>
      <c r="F21" s="4" t="s">
        <v>5</v>
      </c>
      <c r="G21" s="11">
        <f>G15-G19</f>
        <v>0.65000000000000036</v>
      </c>
      <c r="H21" s="8"/>
      <c r="J21" s="4" t="s">
        <v>5</v>
      </c>
      <c r="K21" s="11">
        <f>K15-K19</f>
        <v>0.65000000000000036</v>
      </c>
      <c r="L21" s="8"/>
    </row>
    <row r="22" spans="2:12" ht="5.25" customHeight="1" x14ac:dyDescent="0.2">
      <c r="B22" s="4"/>
      <c r="C22" s="11"/>
      <c r="D22" s="8"/>
      <c r="F22" s="4"/>
      <c r="G22" s="11"/>
      <c r="H22" s="8"/>
      <c r="J22" s="4"/>
      <c r="K22" s="11"/>
      <c r="L22" s="8"/>
    </row>
    <row r="23" spans="2:12" x14ac:dyDescent="0.2">
      <c r="B23" s="4" t="s">
        <v>6</v>
      </c>
      <c r="C23" s="12">
        <f>C21*C11*100</f>
        <v>65.000000000000028</v>
      </c>
      <c r="D23" s="8"/>
      <c r="F23" s="4" t="s">
        <v>6</v>
      </c>
      <c r="G23" s="12">
        <f>G21*G11*100</f>
        <v>65.000000000000028</v>
      </c>
      <c r="H23" s="8"/>
      <c r="J23" s="4" t="s">
        <v>6</v>
      </c>
      <c r="K23" s="12">
        <f>K21*K11*100</f>
        <v>65.000000000000028</v>
      </c>
      <c r="L23" s="8"/>
    </row>
    <row r="24" spans="2:12" ht="5.25" customHeight="1" x14ac:dyDescent="0.2">
      <c r="B24" s="4"/>
      <c r="C24" s="12"/>
      <c r="D24" s="8"/>
      <c r="F24" s="4"/>
      <c r="G24" s="12"/>
      <c r="H24" s="8"/>
      <c r="J24" s="4"/>
      <c r="K24" s="12"/>
      <c r="L24" s="8"/>
    </row>
    <row r="25" spans="2:12" x14ac:dyDescent="0.2">
      <c r="B25" s="4" t="s">
        <v>7</v>
      </c>
      <c r="C25" s="13">
        <f>(C17-C13)*100*C11+C23</f>
        <v>-435</v>
      </c>
      <c r="D25" s="8"/>
      <c r="F25" s="4" t="s">
        <v>7</v>
      </c>
      <c r="G25" s="13">
        <f>(G17-G13)*100*G11+G23</f>
        <v>-435</v>
      </c>
      <c r="H25" s="8"/>
      <c r="J25" s="4" t="s">
        <v>7</v>
      </c>
      <c r="K25" s="13">
        <f>(K17-K13)*100*K11+K23</f>
        <v>-435</v>
      </c>
      <c r="L25" s="8"/>
    </row>
    <row r="26" spans="2:12" ht="5.25" customHeight="1" x14ac:dyDescent="0.2">
      <c r="B26" s="4"/>
      <c r="C26" s="13"/>
      <c r="D26" s="8"/>
      <c r="F26" s="4"/>
      <c r="G26" s="13"/>
      <c r="H26" s="8"/>
      <c r="J26" s="4"/>
      <c r="K26" s="13"/>
      <c r="L26" s="8"/>
    </row>
    <row r="27" spans="2:12" x14ac:dyDescent="0.2">
      <c r="B27" s="4" t="s">
        <v>17</v>
      </c>
      <c r="C27" s="25">
        <f>C13-C21</f>
        <v>639.35</v>
      </c>
      <c r="D27" s="8"/>
      <c r="F27" s="4" t="s">
        <v>17</v>
      </c>
      <c r="G27" s="25">
        <f>G13-G21</f>
        <v>639.35</v>
      </c>
      <c r="H27" s="8"/>
      <c r="J27" s="4" t="s">
        <v>17</v>
      </c>
      <c r="K27" s="25">
        <f>K13-K21</f>
        <v>639.35</v>
      </c>
      <c r="L27" s="8"/>
    </row>
    <row r="28" spans="2:12" ht="5.25" customHeight="1" x14ac:dyDescent="0.2">
      <c r="B28" s="4"/>
      <c r="C28" s="13"/>
      <c r="D28" s="8"/>
      <c r="F28" s="4"/>
      <c r="G28" s="13"/>
      <c r="H28" s="8"/>
      <c r="J28" s="4"/>
      <c r="K28" s="13"/>
      <c r="L28" s="8"/>
    </row>
    <row r="29" spans="2:12" x14ac:dyDescent="0.2">
      <c r="B29" s="4" t="s">
        <v>8</v>
      </c>
      <c r="C29" s="14">
        <f>C23/-C25</f>
        <v>0.14942528735632191</v>
      </c>
      <c r="D29" s="8"/>
      <c r="F29" s="4" t="s">
        <v>8</v>
      </c>
      <c r="G29" s="14">
        <f>G23/-G25</f>
        <v>0.14942528735632191</v>
      </c>
      <c r="H29" s="8"/>
      <c r="J29" s="4" t="s">
        <v>8</v>
      </c>
      <c r="K29" s="14">
        <f>K23/-K25</f>
        <v>0.14942528735632191</v>
      </c>
      <c r="L29" s="8"/>
    </row>
    <row r="30" spans="2:12" ht="5.25" customHeight="1" x14ac:dyDescent="0.2">
      <c r="B30" s="4"/>
      <c r="C30" s="14"/>
      <c r="D30" s="8"/>
      <c r="F30" s="4"/>
      <c r="G30" s="14"/>
      <c r="H30" s="8"/>
      <c r="J30" s="4"/>
      <c r="K30" s="14"/>
      <c r="L30" s="8"/>
    </row>
    <row r="31" spans="2:12" x14ac:dyDescent="0.2">
      <c r="B31" s="4" t="s">
        <v>14</v>
      </c>
      <c r="C31" s="14">
        <f ca="1">(365/(C9-C7))*C29</f>
        <v>1.7043821839080469</v>
      </c>
      <c r="D31" s="8"/>
      <c r="F31" s="4" t="s">
        <v>14</v>
      </c>
      <c r="G31" s="14">
        <f ca="1">(365/(G9-G7))*G29</f>
        <v>1.7043821839080469</v>
      </c>
      <c r="H31" s="8"/>
      <c r="J31" s="4" t="s">
        <v>14</v>
      </c>
      <c r="K31" s="14">
        <f ca="1">(365/(K9-K7))*K29</f>
        <v>1.7043821839080469</v>
      </c>
      <c r="L31" s="8"/>
    </row>
    <row r="32" spans="2:12" ht="13.5" thickBot="1" x14ac:dyDescent="0.25">
      <c r="B32" s="15"/>
      <c r="C32" s="16"/>
      <c r="D32" s="17"/>
      <c r="F32" s="15"/>
      <c r="G32" s="16"/>
      <c r="H32" s="17"/>
      <c r="J32" s="15"/>
      <c r="K32" s="16"/>
      <c r="L32" s="17"/>
    </row>
    <row r="33" spans="2:11" x14ac:dyDescent="0.2">
      <c r="B33" s="1"/>
      <c r="F33" s="1"/>
      <c r="J33" s="1"/>
    </row>
    <row r="34" spans="2:11" x14ac:dyDescent="0.2">
      <c r="B34" s="23" t="s">
        <v>15</v>
      </c>
      <c r="C34" s="23"/>
      <c r="F34" s="23" t="s">
        <v>15</v>
      </c>
      <c r="G34" s="23"/>
      <c r="J34" s="23" t="s">
        <v>15</v>
      </c>
      <c r="K34" s="23"/>
    </row>
    <row r="35" spans="2:11" x14ac:dyDescent="0.2">
      <c r="B35" s="1"/>
      <c r="F35" s="1"/>
      <c r="J35" s="1"/>
    </row>
    <row r="36" spans="2:11" x14ac:dyDescent="0.2">
      <c r="B36" s="2" t="s">
        <v>16</v>
      </c>
      <c r="C36" s="24">
        <f>(C13-C21)/C5-1</f>
        <v>-4.8487193606476797E-2</v>
      </c>
      <c r="F36" s="2" t="s">
        <v>16</v>
      </c>
      <c r="G36" s="24">
        <f>(G13-G21)/G5-1</f>
        <v>-4.8487193606476797E-2</v>
      </c>
      <c r="J36" s="2" t="s">
        <v>16</v>
      </c>
      <c r="K36" s="24">
        <f>(K13-K21)/K5-1</f>
        <v>-4.8487193606476797E-2</v>
      </c>
    </row>
    <row r="37" spans="2:11" x14ac:dyDescent="0.2">
      <c r="B37" s="1"/>
      <c r="F37" s="1"/>
      <c r="J37" s="1"/>
    </row>
    <row r="38" spans="2:11" x14ac:dyDescent="0.2">
      <c r="B38" s="1"/>
      <c r="F38" s="1"/>
      <c r="J38" s="1"/>
    </row>
    <row r="39" spans="2:11" x14ac:dyDescent="0.2">
      <c r="B39" s="1"/>
      <c r="F39" s="1"/>
      <c r="J39" s="1"/>
    </row>
    <row r="40" spans="2:11" x14ac:dyDescent="0.2">
      <c r="B40" s="1"/>
      <c r="F40" s="1"/>
      <c r="J40" s="1"/>
    </row>
    <row r="41" spans="2:11" x14ac:dyDescent="0.2">
      <c r="B41" s="1"/>
      <c r="F41" s="1"/>
      <c r="J41" s="1"/>
    </row>
    <row r="42" spans="2:11" x14ac:dyDescent="0.2">
      <c r="B42" s="1"/>
      <c r="F42" s="1"/>
      <c r="J42" s="1"/>
    </row>
    <row r="43" spans="2:11" x14ac:dyDescent="0.2">
      <c r="B43" s="1"/>
      <c r="F43" s="1"/>
      <c r="J43" s="1"/>
    </row>
    <row r="44" spans="2:11" x14ac:dyDescent="0.2">
      <c r="B44" s="1"/>
      <c r="F44" s="1"/>
      <c r="J44" s="1"/>
    </row>
    <row r="45" spans="2:11" x14ac:dyDescent="0.2">
      <c r="B45" s="1"/>
      <c r="F45" s="1"/>
      <c r="J45" s="1"/>
    </row>
    <row r="46" spans="2:11" x14ac:dyDescent="0.2">
      <c r="B46" s="1"/>
      <c r="F46" s="1"/>
      <c r="J46" s="1"/>
    </row>
    <row r="47" spans="2:11" x14ac:dyDescent="0.2">
      <c r="B47" s="1"/>
      <c r="F47" s="1"/>
      <c r="J47" s="1"/>
    </row>
    <row r="48" spans="2:11" x14ac:dyDescent="0.2">
      <c r="B48" s="1"/>
      <c r="F48" s="1"/>
      <c r="J48" s="1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Gavin McMaster</cp:lastModifiedBy>
  <dcterms:created xsi:type="dcterms:W3CDTF">2020-06-08T00:40:08Z</dcterms:created>
  <dcterms:modified xsi:type="dcterms:W3CDTF">2025-11-17T03:24:38Z</dcterms:modified>
</cp:coreProperties>
</file>